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50" activeTab="0"/>
  </bookViews>
  <sheets>
    <sheet name="Income2022" sheetId="1" r:id="rId1"/>
    <sheet name="Balance2022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<sst xmlns="http://schemas.openxmlformats.org/spreadsheetml/2006/main" count="56" uniqueCount="54">
  <si>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t>Durlstone Zimbabwe</t>
  </si>
  <si>
    <t>REVENUE</t>
  </si>
  <si>
    <t>Donations Revenue</t>
  </si>
  <si>
    <t>Interest Revenue</t>
  </si>
  <si>
    <t>TOTAL REVENUE</t>
  </si>
  <si>
    <t>EXPENSE</t>
  </si>
  <si>
    <t>Project Expenses</t>
  </si>
  <si>
    <t>Feeding</t>
  </si>
  <si>
    <t>Orphan Support</t>
  </si>
  <si>
    <t>Recurrent Project Expenditure</t>
  </si>
  <si>
    <t>Total Project Expenditure</t>
  </si>
  <si>
    <t>General &amp; Administrative Expenses</t>
  </si>
  <si>
    <t>Accounting, Legal, CoC</t>
  </si>
  <si>
    <t>Promotional Costs</t>
  </si>
  <si>
    <t>Purchases</t>
  </si>
  <si>
    <t>Training</t>
  </si>
  <si>
    <t>Representation</t>
  </si>
  <si>
    <t>Interest &amp; Bank Charges</t>
  </si>
  <si>
    <t>Total General &amp; Admin Expenses</t>
  </si>
  <si>
    <t>TOTAL EXPENSE</t>
  </si>
  <si>
    <t>NET INCOME</t>
  </si>
  <si>
    <t>ASSETS</t>
  </si>
  <si>
    <t>Current Assets</t>
  </si>
  <si>
    <t>ING5339633</t>
  </si>
  <si>
    <t>Savingsaccount ING 5339633</t>
  </si>
  <si>
    <t>Cash in Zimbabwe</t>
  </si>
  <si>
    <t>Total Cash</t>
  </si>
  <si>
    <t>TOTAL ASSETS</t>
  </si>
  <si>
    <t>EQUITY</t>
  </si>
  <si>
    <t>Foundation Equity</t>
  </si>
  <si>
    <t>Equity</t>
  </si>
  <si>
    <t>Current Earnings</t>
  </si>
  <si>
    <t>Total Foundation Equity</t>
  </si>
  <si>
    <t>TOTAL EQUITY</t>
  </si>
  <si>
    <t>Benefiet Concert</t>
  </si>
  <si>
    <t>Wilde Ganzen Project NL</t>
  </si>
  <si>
    <t>Fundraising Costs</t>
  </si>
  <si>
    <t>Postal, Admin, Website</t>
  </si>
  <si>
    <t>DFZ expenses</t>
  </si>
  <si>
    <t>Durlstone Revolving Fund</t>
  </si>
  <si>
    <t>Teachers</t>
  </si>
  <si>
    <t>Currency correction</t>
  </si>
  <si>
    <t>Donations in Zimbabwe (credit)</t>
  </si>
  <si>
    <t>Golfdag</t>
  </si>
  <si>
    <t>WG receivable</t>
  </si>
  <si>
    <t>Durlstone Loan Electricity</t>
  </si>
  <si>
    <t>Groot Haspels</t>
  </si>
  <si>
    <t>Satellite Schools/ Methven</t>
  </si>
  <si>
    <t>Fondsen en Stichtingen</t>
  </si>
  <si>
    <t>Books</t>
  </si>
  <si>
    <t>School upgrading/expenses</t>
  </si>
  <si>
    <t>Income Statement (Cash basis) 01/01/22 to31/12/22</t>
  </si>
  <si>
    <t>Howgate High School</t>
  </si>
  <si>
    <t>Durlstone Primary School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</si>
</sst>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  <numFmt numFmtId="176" formatCode="[$-413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NumberFormat="1" applyFont="1" applyAlignment="1" applyProtection="1">
      <alignment horizontal="left"/>
      <protection locked="0"/>
    </xf>
    <xf numFmtId="0" fontId="36" fillId="0" borderId="0" xfId="0" applyFont="1" applyAlignment="1">
      <alignment/>
    </xf>
    <xf numFmtId="0" fontId="20" fillId="26" borderId="9" xfId="58" applyNumberFormat="1" applyFont="1" applyAlignment="1" applyProtection="1">
      <alignment horizontal="left"/>
      <protection locked="0"/>
    </xf>
    <xf numFmtId="2" fontId="20" fillId="26" borderId="9" xfId="58" applyNumberFormat="1" applyFont="1" applyAlignment="1">
      <alignment/>
    </xf>
    <xf numFmtId="2" fontId="20" fillId="26" borderId="9" xfId="58" applyNumberFormat="1" applyFont="1" applyAlignment="1" applyProtection="1">
      <alignment horizontal="right"/>
      <protection locked="0"/>
    </xf>
    <xf numFmtId="0" fontId="21" fillId="26" borderId="9" xfId="58" applyNumberFormat="1" applyFont="1" applyAlignment="1" applyProtection="1">
      <alignment horizontal="left"/>
      <protection locked="0"/>
    </xf>
    <xf numFmtId="2" fontId="21" fillId="26" borderId="9" xfId="58" applyNumberFormat="1" applyFont="1" applyAlignment="1">
      <alignment/>
    </xf>
    <xf numFmtId="0" fontId="20" fillId="26" borderId="9" xfId="58" applyFont="1" applyAlignment="1">
      <alignment/>
    </xf>
    <xf numFmtId="0" fontId="21" fillId="26" borderId="9" xfId="58" applyFont="1" applyAlignment="1">
      <alignment/>
    </xf>
    <xf numFmtId="14" fontId="20" fillId="26" borderId="9" xfId="58" applyNumberFormat="1" applyFont="1" applyAlignment="1">
      <alignment/>
    </xf>
    <xf numFmtId="2" fontId="20" fillId="26" borderId="9" xfId="58" applyNumberFormat="1" applyFont="1" applyAlignment="1" applyProtection="1">
      <alignment horizontal="right"/>
      <protection/>
    </xf>
    <xf numFmtId="2" fontId="21" fillId="26" borderId="9" xfId="58" applyNumberFormat="1" applyFont="1" applyAlignment="1" applyProtection="1">
      <alignment horizontal="right"/>
      <protection/>
    </xf>
    <xf numFmtId="0" fontId="20" fillId="26" borderId="0" xfId="58" applyNumberFormat="1" applyFont="1" applyBorder="1" applyAlignment="1" applyProtection="1">
      <alignment horizontal="left"/>
      <protection locked="0"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showRowColHeaders="0" tabSelected="1" zoomScale="125" zoomScaleNormal="125" zoomScalePageLayoutView="0" workbookViewId="0" topLeftCell="A1">
      <pane ySplit="3" topLeftCell="A4" activePane="bottomLeft" state="frozen"/>
      <selection pane="topLeft" activeCell="A2" sqref="A2"/>
      <selection pane="bottomLeft" activeCell="D23" sqref="D23"/>
    </sheetView>
  </sheetViews>
  <sheetFormatPr defaultColWidth="9.140625" defaultRowHeight="15"/>
  <cols>
    <col min="1" max="1" width="36.00390625" style="0" customWidth="1"/>
    <col min="2" max="5" width="12.00390625" style="0" customWidth="1"/>
  </cols>
  <sheetData>
    <row r="1" spans="1:3" ht="14.25">
      <c r="A1" s="1" t="s">
        <v>0</v>
      </c>
      <c r="B1" s="2"/>
      <c r="C1" s="2"/>
    </row>
    <row r="2" spans="1:3" ht="14.25">
      <c r="A2" s="1" t="s">
        <v>51</v>
      </c>
      <c r="B2" s="2"/>
      <c r="C2" s="2"/>
    </row>
    <row r="3" ht="14.25">
      <c r="B3" s="14">
        <v>44926</v>
      </c>
    </row>
    <row r="6" spans="1:5" ht="14.25">
      <c r="A6" s="3" t="s">
        <v>1</v>
      </c>
      <c r="B6" s="8"/>
      <c r="C6" s="8">
        <v>2022</v>
      </c>
      <c r="D6" s="8"/>
      <c r="E6" s="8">
        <v>2021</v>
      </c>
    </row>
    <row r="7" spans="1:5" ht="14.25">
      <c r="A7" s="3"/>
      <c r="B7" s="8"/>
      <c r="C7" s="10"/>
      <c r="D7" s="8"/>
      <c r="E7" s="10"/>
    </row>
    <row r="8" spans="1:5" ht="14.25">
      <c r="A8" s="6" t="s">
        <v>43</v>
      </c>
      <c r="B8" s="7"/>
      <c r="C8" s="7">
        <v>10747</v>
      </c>
      <c r="D8" s="7"/>
      <c r="E8" s="7">
        <v>7079.3</v>
      </c>
    </row>
    <row r="9" spans="1:5" ht="14.25">
      <c r="A9" s="6" t="s">
        <v>48</v>
      </c>
      <c r="B9" s="7"/>
      <c r="C9" s="7">
        <v>32874.13</v>
      </c>
      <c r="D9" s="7"/>
      <c r="E9" s="7">
        <v>13700</v>
      </c>
    </row>
    <row r="10" spans="1:5" ht="14.25">
      <c r="A10" s="6" t="s">
        <v>46</v>
      </c>
      <c r="B10" s="7"/>
      <c r="C10" s="7">
        <v>15000</v>
      </c>
      <c r="D10" s="7"/>
      <c r="E10" s="7">
        <v>15000</v>
      </c>
    </row>
    <row r="11" spans="1:5" ht="14.25">
      <c r="A11" s="6" t="s">
        <v>34</v>
      </c>
      <c r="B11" s="7"/>
      <c r="C11" s="7">
        <v>1801.66</v>
      </c>
      <c r="D11" s="7"/>
      <c r="E11" s="7"/>
    </row>
    <row r="12" spans="1:5" ht="14.25">
      <c r="A12" s="6" t="s">
        <v>35</v>
      </c>
      <c r="B12" s="7"/>
      <c r="C12" s="7"/>
      <c r="D12" s="7"/>
      <c r="E12" s="7">
        <v>12799</v>
      </c>
    </row>
    <row r="13" spans="1:5" ht="14.25">
      <c r="A13" s="6" t="s">
        <v>2</v>
      </c>
      <c r="B13" s="7"/>
      <c r="C13" s="7">
        <v>28620.39</v>
      </c>
      <c r="D13" s="7"/>
      <c r="E13" s="7">
        <v>34034.14</v>
      </c>
    </row>
    <row r="14" spans="1:5" ht="14.25">
      <c r="A14" s="6" t="s">
        <v>42</v>
      </c>
      <c r="B14" s="7"/>
      <c r="C14" s="7"/>
      <c r="D14" s="7"/>
      <c r="E14" s="7"/>
    </row>
    <row r="15" spans="1:5" ht="14.25">
      <c r="A15" s="6" t="s">
        <v>3</v>
      </c>
      <c r="B15" s="7"/>
      <c r="C15" s="7"/>
      <c r="D15" s="7"/>
      <c r="E15" s="7"/>
    </row>
    <row r="16" spans="1:5" ht="14.25">
      <c r="A16" s="3" t="s">
        <v>4</v>
      </c>
      <c r="B16" s="7"/>
      <c r="C16" s="5">
        <f>SUM(C8:C15)</f>
        <v>89043.18</v>
      </c>
      <c r="D16" s="7"/>
      <c r="E16" s="5">
        <f>SUM(E8:E15)</f>
        <v>82612.44</v>
      </c>
    </row>
    <row r="17" spans="1:5" ht="14.25">
      <c r="A17" s="8"/>
      <c r="B17" s="7"/>
      <c r="C17" s="7"/>
      <c r="D17" s="7"/>
      <c r="E17" s="7"/>
    </row>
    <row r="18" spans="1:5" ht="14.25">
      <c r="A18" s="3" t="s">
        <v>5</v>
      </c>
      <c r="B18" s="7"/>
      <c r="C18" s="7"/>
      <c r="D18" s="7"/>
      <c r="E18" s="7"/>
    </row>
    <row r="19" spans="1:5" ht="14.25">
      <c r="A19" s="8"/>
      <c r="B19" s="7"/>
      <c r="C19" s="7"/>
      <c r="D19" s="7"/>
      <c r="E19" s="7"/>
    </row>
    <row r="20" spans="1:5" ht="14.25">
      <c r="A20" s="3" t="s">
        <v>6</v>
      </c>
      <c r="B20" s="7"/>
      <c r="C20" s="7"/>
      <c r="D20" s="7"/>
      <c r="E20" s="7"/>
    </row>
    <row r="21" spans="1:5" ht="14.25">
      <c r="A21" s="6" t="s">
        <v>49</v>
      </c>
      <c r="B21" s="7"/>
      <c r="C21" s="7"/>
      <c r="D21" s="7"/>
      <c r="E21" s="7">
        <v>406.84</v>
      </c>
    </row>
    <row r="22" spans="1:5" ht="14.25">
      <c r="A22" s="6" t="s">
        <v>47</v>
      </c>
      <c r="B22" s="7"/>
      <c r="C22" s="7"/>
      <c r="D22" s="7"/>
      <c r="E22" s="7">
        <v>5396.65</v>
      </c>
    </row>
    <row r="23" spans="1:5" ht="14.25">
      <c r="A23" s="6" t="s">
        <v>52</v>
      </c>
      <c r="B23" s="7"/>
      <c r="C23" s="7">
        <v>88664.34</v>
      </c>
      <c r="D23" s="7"/>
      <c r="E23" s="7">
        <v>85555.34</v>
      </c>
    </row>
    <row r="24" spans="1:5" ht="14.25">
      <c r="A24" s="6" t="s">
        <v>53</v>
      </c>
      <c r="B24" s="7"/>
      <c r="C24" s="7"/>
      <c r="D24" s="7"/>
      <c r="E24" s="7"/>
    </row>
    <row r="25" spans="1:5" ht="14.25">
      <c r="A25" s="6"/>
      <c r="B25" s="7"/>
      <c r="C25" s="7"/>
      <c r="D25" s="7"/>
      <c r="E25" s="7"/>
    </row>
    <row r="26" spans="1:5" ht="14.25">
      <c r="A26" s="6"/>
      <c r="B26" s="7"/>
      <c r="C26" s="7"/>
      <c r="D26" s="7"/>
      <c r="E26" s="7"/>
    </row>
    <row r="27" spans="1:5" ht="14.25">
      <c r="A27" s="6"/>
      <c r="B27" s="7"/>
      <c r="C27" s="7"/>
      <c r="D27" s="7"/>
      <c r="E27" s="7"/>
    </row>
    <row r="28" spans="1:5" ht="14.25">
      <c r="A28" s="6"/>
      <c r="B28" s="7"/>
      <c r="C28" s="7"/>
      <c r="D28" s="7"/>
      <c r="E28" s="7"/>
    </row>
    <row r="29" spans="1:5" ht="14.25">
      <c r="A29" s="6" t="s">
        <v>7</v>
      </c>
      <c r="B29" s="7"/>
      <c r="C29" s="7"/>
      <c r="D29" s="7"/>
      <c r="E29" s="7"/>
    </row>
    <row r="30" spans="1:5" ht="14.25">
      <c r="A30" s="6" t="s">
        <v>38</v>
      </c>
      <c r="B30" s="7">
        <v>4665.9</v>
      </c>
      <c r="C30" s="7"/>
      <c r="D30" s="7">
        <v>4746.73</v>
      </c>
      <c r="E30" s="7"/>
    </row>
    <row r="31" spans="1:5" ht="14.25">
      <c r="A31" s="6" t="s">
        <v>40</v>
      </c>
      <c r="B31" s="7">
        <v>2727.51</v>
      </c>
      <c r="C31" s="7"/>
      <c r="D31" s="7">
        <v>3517.59</v>
      </c>
      <c r="E31" s="7"/>
    </row>
    <row r="32" spans="1:5" ht="14.25">
      <c r="A32" s="6" t="s">
        <v>50</v>
      </c>
      <c r="B32" s="7"/>
      <c r="C32" s="7"/>
      <c r="D32" s="7"/>
      <c r="E32" s="7"/>
    </row>
    <row r="33" spans="1:5" ht="14.25">
      <c r="A33" s="6" t="s">
        <v>8</v>
      </c>
      <c r="B33" s="7"/>
      <c r="C33" s="7"/>
      <c r="D33" s="7"/>
      <c r="E33" s="7"/>
    </row>
    <row r="34" spans="1:5" ht="14.25">
      <c r="A34" s="6" t="s">
        <v>41</v>
      </c>
      <c r="B34" s="7"/>
      <c r="C34" s="7"/>
      <c r="D34" s="7"/>
      <c r="E34" s="7"/>
    </row>
    <row r="35" spans="1:5" ht="14.25">
      <c r="A35" s="6" t="s">
        <v>9</v>
      </c>
      <c r="B35" s="7">
        <f>SUM(B29:B34)</f>
        <v>7393.41</v>
      </c>
      <c r="C35" s="12">
        <f>B35</f>
        <v>7393.41</v>
      </c>
      <c r="D35" s="7">
        <f>SUM(D29:D34)</f>
        <v>8264.32</v>
      </c>
      <c r="E35" s="12">
        <f>D35</f>
        <v>8264.32</v>
      </c>
    </row>
    <row r="36" spans="1:5" ht="14.25">
      <c r="A36" s="3" t="s">
        <v>10</v>
      </c>
      <c r="B36" s="7"/>
      <c r="C36" s="11">
        <f>SUM(C20:C35)</f>
        <v>96057.75</v>
      </c>
      <c r="D36" s="7"/>
      <c r="E36" s="11">
        <f>SUM(E20:E35)</f>
        <v>99623.15</v>
      </c>
    </row>
    <row r="37" spans="1:5" ht="14.25">
      <c r="A37" s="8"/>
      <c r="B37" s="7"/>
      <c r="C37" s="7"/>
      <c r="D37" s="7"/>
      <c r="E37" s="7"/>
    </row>
    <row r="38" spans="1:5" ht="14.25">
      <c r="A38" s="3" t="s">
        <v>11</v>
      </c>
      <c r="B38" s="7"/>
      <c r="C38" s="7"/>
      <c r="D38" s="7"/>
      <c r="E38" s="7"/>
    </row>
    <row r="39" spans="1:5" ht="14.25">
      <c r="A39" s="6" t="s">
        <v>12</v>
      </c>
      <c r="B39" s="7"/>
      <c r="C39" s="7"/>
      <c r="D39" s="7"/>
      <c r="E39" s="7">
        <v>68.97</v>
      </c>
    </row>
    <row r="40" spans="1:5" ht="14.25">
      <c r="A40" s="6" t="s">
        <v>13</v>
      </c>
      <c r="B40" s="7"/>
      <c r="C40" s="7"/>
      <c r="D40" s="7"/>
      <c r="E40" s="7"/>
    </row>
    <row r="41" spans="1:5" ht="14.25">
      <c r="A41" s="6" t="s">
        <v>14</v>
      </c>
      <c r="B41" s="7"/>
      <c r="C41" s="7"/>
      <c r="D41" s="7"/>
      <c r="E41" s="7">
        <v>14.99</v>
      </c>
    </row>
    <row r="42" spans="1:5" ht="14.25">
      <c r="A42" s="6" t="s">
        <v>15</v>
      </c>
      <c r="B42" s="7"/>
      <c r="C42" s="7"/>
      <c r="D42" s="7"/>
      <c r="E42" s="7">
        <v>45</v>
      </c>
    </row>
    <row r="43" spans="1:5" ht="14.25">
      <c r="A43" s="6" t="s">
        <v>16</v>
      </c>
      <c r="B43" s="7"/>
      <c r="C43" s="7"/>
      <c r="D43" s="7"/>
      <c r="E43" s="7"/>
    </row>
    <row r="44" spans="1:5" ht="14.25">
      <c r="A44" s="6" t="s">
        <v>17</v>
      </c>
      <c r="B44" s="7"/>
      <c r="C44" s="7">
        <v>256.19</v>
      </c>
      <c r="D44" s="7"/>
      <c r="E44" s="7">
        <v>181.87</v>
      </c>
    </row>
    <row r="45" spans="1:5" ht="14.25">
      <c r="A45" s="6" t="s">
        <v>36</v>
      </c>
      <c r="B45" s="7"/>
      <c r="C45" s="7"/>
      <c r="D45" s="7"/>
      <c r="E45" s="7"/>
    </row>
    <row r="46" spans="1:5" ht="14.25">
      <c r="A46" s="6" t="s">
        <v>37</v>
      </c>
      <c r="B46" s="7"/>
      <c r="C46" s="7">
        <v>878.92</v>
      </c>
      <c r="D46" s="7"/>
      <c r="E46" s="7">
        <v>640.35</v>
      </c>
    </row>
    <row r="47" spans="1:5" ht="14.25">
      <c r="A47" s="3" t="s">
        <v>18</v>
      </c>
      <c r="B47" s="7"/>
      <c r="C47" s="5">
        <f>SUM(C38:C46)</f>
        <v>1135.11</v>
      </c>
      <c r="D47" s="7"/>
      <c r="E47" s="5">
        <f>SUM(E38:E46)</f>
        <v>951.1800000000001</v>
      </c>
    </row>
    <row r="48" spans="1:5" ht="14.25">
      <c r="A48" s="4"/>
      <c r="B48" s="7"/>
      <c r="C48" s="7"/>
      <c r="D48" s="7"/>
      <c r="E48" s="7"/>
    </row>
    <row r="49" spans="1:5" ht="14.25">
      <c r="A49" s="3" t="s">
        <v>19</v>
      </c>
      <c r="B49" s="7"/>
      <c r="C49" s="11">
        <f>C36+C47</f>
        <v>97192.86</v>
      </c>
      <c r="D49" s="7"/>
      <c r="E49" s="11">
        <f>E36+E47</f>
        <v>100574.32999999999</v>
      </c>
    </row>
    <row r="50" spans="1:5" ht="14.25">
      <c r="A50" s="3" t="s">
        <v>20</v>
      </c>
      <c r="B50" s="7"/>
      <c r="C50" s="11">
        <f>C16-C49</f>
        <v>-8149.680000000008</v>
      </c>
      <c r="D50" s="7"/>
      <c r="E50" s="11">
        <f>E16-E49</f>
        <v>-17961.889999999985</v>
      </c>
    </row>
    <row r="52" ht="14.25">
      <c r="A52" s="1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125" zoomScaleNormal="125" zoomScalePageLayoutView="0" workbookViewId="0" topLeftCell="A1">
      <selection activeCell="D21" sqref="D21"/>
    </sheetView>
  </sheetViews>
  <sheetFormatPr defaultColWidth="9.140625" defaultRowHeight="15"/>
  <cols>
    <col min="1" max="1" width="25.57421875" style="0" customWidth="1"/>
    <col min="2" max="5" width="14.57421875" style="0" customWidth="1"/>
  </cols>
  <sheetData>
    <row r="1" ht="14.25">
      <c r="A1" s="1" t="s">
        <v>0</v>
      </c>
    </row>
    <row r="2" ht="14.25">
      <c r="A2" s="1" t="s">
        <v>51</v>
      </c>
    </row>
    <row r="3" spans="1:5" ht="14.25">
      <c r="A3" s="3" t="s">
        <v>21</v>
      </c>
      <c r="B3" s="10">
        <v>44926</v>
      </c>
      <c r="C3" s="8"/>
      <c r="D3" s="10">
        <v>44561</v>
      </c>
      <c r="E3" s="8"/>
    </row>
    <row r="4" spans="1:5" ht="14.25">
      <c r="A4" s="8"/>
      <c r="B4" s="8"/>
      <c r="C4" s="8"/>
      <c r="D4" s="8"/>
      <c r="E4" s="8"/>
    </row>
    <row r="5" spans="1:5" ht="14.25">
      <c r="A5" s="3" t="s">
        <v>22</v>
      </c>
      <c r="B5" s="8"/>
      <c r="C5" s="8"/>
      <c r="D5" s="8"/>
      <c r="E5" s="8"/>
    </row>
    <row r="6" spans="1:5" ht="14.25">
      <c r="A6" s="6" t="s">
        <v>23</v>
      </c>
      <c r="B6" s="7">
        <v>19760</v>
      </c>
      <c r="C6" s="7"/>
      <c r="D6" s="7">
        <v>29535.25</v>
      </c>
      <c r="E6" s="7"/>
    </row>
    <row r="7" spans="1:5" ht="14.25">
      <c r="A7" s="6" t="s">
        <v>24</v>
      </c>
      <c r="B7" s="7">
        <v>0</v>
      </c>
      <c r="C7" s="7"/>
      <c r="D7" s="7">
        <v>0</v>
      </c>
      <c r="E7" s="7"/>
    </row>
    <row r="8" spans="1:5" ht="14.25">
      <c r="A8" s="6" t="s">
        <v>25</v>
      </c>
      <c r="B8" s="7">
        <v>-257</v>
      </c>
      <c r="C8" s="7"/>
      <c r="D8" s="7">
        <v>-1882.57</v>
      </c>
      <c r="E8" s="7"/>
    </row>
    <row r="9" spans="1:5" ht="14.25">
      <c r="A9" s="6" t="s">
        <v>26</v>
      </c>
      <c r="B9" s="4"/>
      <c r="C9" s="5">
        <f>SUM(B6:B9)</f>
        <v>19503</v>
      </c>
      <c r="D9" s="4"/>
      <c r="E9" s="5">
        <f>SUM(D6:D9)</f>
        <v>27652.68</v>
      </c>
    </row>
    <row r="10" spans="1:5" ht="14.25">
      <c r="A10" s="6" t="s">
        <v>39</v>
      </c>
      <c r="B10" s="4"/>
      <c r="C10" s="4"/>
      <c r="D10" s="4"/>
      <c r="E10" s="4"/>
    </row>
    <row r="11" spans="1:5" ht="14.25">
      <c r="A11" s="6" t="s">
        <v>44</v>
      </c>
      <c r="B11" s="4"/>
      <c r="C11" s="7"/>
      <c r="D11" s="4"/>
      <c r="E11" s="7"/>
    </row>
    <row r="12" spans="1:5" ht="14.25">
      <c r="A12" s="6" t="s">
        <v>45</v>
      </c>
      <c r="B12" s="4"/>
      <c r="C12" s="4"/>
      <c r="D12" s="4"/>
      <c r="E12" s="4"/>
    </row>
    <row r="13" spans="1:5" ht="14.25">
      <c r="A13" s="9"/>
      <c r="B13" s="4"/>
      <c r="C13" s="4"/>
      <c r="D13" s="4"/>
      <c r="E13" s="4"/>
    </row>
    <row r="14" spans="1:5" ht="14.25">
      <c r="A14" s="3" t="s">
        <v>27</v>
      </c>
      <c r="B14" s="4"/>
      <c r="C14" s="4">
        <f>SUM(C9:C13)</f>
        <v>19503</v>
      </c>
      <c r="D14" s="4"/>
      <c r="E14" s="4">
        <f>SUM(E9:E13)</f>
        <v>27652.68</v>
      </c>
    </row>
    <row r="15" spans="1:5" ht="14.25">
      <c r="A15" s="8"/>
      <c r="B15" s="4"/>
      <c r="C15" s="4"/>
      <c r="D15" s="4"/>
      <c r="E15" s="4"/>
    </row>
    <row r="16" spans="1:5" ht="14.25">
      <c r="A16" s="3"/>
      <c r="B16" s="4"/>
      <c r="C16" s="4"/>
      <c r="D16" s="4"/>
      <c r="E16" s="4"/>
    </row>
    <row r="17" spans="1:5" ht="14.25">
      <c r="A17" s="3" t="s">
        <v>28</v>
      </c>
      <c r="B17" s="4"/>
      <c r="C17" s="4"/>
      <c r="D17" s="4"/>
      <c r="E17" s="4"/>
    </row>
    <row r="18" spans="1:5" ht="14.25">
      <c r="A18" s="8"/>
      <c r="B18" s="4"/>
      <c r="C18" s="4"/>
      <c r="D18" s="4"/>
      <c r="E18" s="4"/>
    </row>
    <row r="19" spans="1:5" ht="14.25">
      <c r="A19" s="3" t="s">
        <v>29</v>
      </c>
      <c r="B19" s="4"/>
      <c r="C19" s="4"/>
      <c r="D19" s="4"/>
      <c r="E19" s="4"/>
    </row>
    <row r="20" spans="1:5" ht="14.25">
      <c r="A20" s="6" t="s">
        <v>30</v>
      </c>
      <c r="B20" s="4"/>
      <c r="C20" s="12">
        <v>27652.68</v>
      </c>
      <c r="D20" s="4"/>
      <c r="E20" s="12">
        <v>45614.57</v>
      </c>
    </row>
    <row r="21" spans="1:5" ht="14.25">
      <c r="A21" s="6" t="s">
        <v>31</v>
      </c>
      <c r="B21" s="4"/>
      <c r="C21" s="7">
        <v>-8149.68</v>
      </c>
      <c r="D21" s="4"/>
      <c r="E21" s="7">
        <v>-17961.89</v>
      </c>
    </row>
    <row r="22" spans="1:5" ht="14.25">
      <c r="A22" s="6" t="s">
        <v>32</v>
      </c>
      <c r="B22" s="4"/>
      <c r="C22" s="4">
        <f>SUM(C20:C21)</f>
        <v>19503</v>
      </c>
      <c r="D22" s="4"/>
      <c r="E22" s="4">
        <f>SUM(E20:E21)</f>
        <v>27652.68</v>
      </c>
    </row>
    <row r="23" spans="1:5" ht="14.25">
      <c r="A23" s="8"/>
      <c r="B23" s="4"/>
      <c r="C23" s="4"/>
      <c r="D23" s="4"/>
      <c r="E23" s="4"/>
    </row>
    <row r="24" spans="1:5" ht="14.25">
      <c r="A24" s="3" t="s">
        <v>33</v>
      </c>
      <c r="B24" s="4"/>
      <c r="C24" s="4"/>
      <c r="D24" s="4"/>
      <c r="E24" s="4"/>
    </row>
    <row r="26" ht="14.25">
      <c r="A2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Annelies</cp:lastModifiedBy>
  <cp:lastPrinted>2021-05-24T11:23:21Z</cp:lastPrinted>
  <dcterms:created xsi:type="dcterms:W3CDTF">2013-01-04T12:50:42Z</dcterms:created>
  <dcterms:modified xsi:type="dcterms:W3CDTF">2023-03-13T10:21:41Z</dcterms:modified>
  <cp:category/>
  <cp:version/>
  <cp:contentType/>
  <cp:contentStatus/>
</cp:coreProperties>
</file>